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J22" i="1" l="1"/>
  <c r="J65" i="1"/>
  <c r="I65" i="1"/>
  <c r="G65" i="1"/>
  <c r="F65" i="1"/>
  <c r="E65" i="1"/>
  <c r="D65" i="1"/>
  <c r="J64" i="1"/>
  <c r="I64" i="1"/>
  <c r="G64" i="1"/>
  <c r="F64" i="1"/>
  <c r="E64" i="1"/>
  <c r="D64" i="1"/>
  <c r="J39" i="1"/>
  <c r="I39" i="1"/>
  <c r="G39" i="1"/>
  <c r="F39" i="1"/>
  <c r="E39" i="1"/>
  <c r="D39" i="1"/>
  <c r="I21" i="1"/>
  <c r="G21" i="1"/>
  <c r="F21" i="1"/>
  <c r="E21" i="1"/>
  <c r="D21" i="1"/>
  <c r="J63" i="1"/>
  <c r="C63" i="1"/>
  <c r="B63" i="1"/>
  <c r="A63" i="1"/>
  <c r="J62" i="1"/>
  <c r="C62" i="1"/>
  <c r="B62" i="1"/>
  <c r="A62" i="1"/>
  <c r="J61" i="1"/>
  <c r="C61" i="1"/>
  <c r="B61" i="1"/>
  <c r="A61" i="1"/>
  <c r="J60" i="1"/>
  <c r="C60" i="1"/>
  <c r="B60" i="1"/>
  <c r="A60" i="1"/>
  <c r="J59" i="1"/>
  <c r="C59" i="1"/>
  <c r="B59" i="1"/>
  <c r="A59" i="1"/>
  <c r="J58" i="1"/>
  <c r="C58" i="1"/>
  <c r="B58" i="1"/>
  <c r="A58" i="1"/>
  <c r="J57" i="1"/>
  <c r="C57" i="1"/>
  <c r="B57" i="1"/>
  <c r="A57" i="1"/>
  <c r="J56" i="1"/>
  <c r="C56" i="1"/>
  <c r="B56" i="1"/>
  <c r="A56" i="1"/>
  <c r="J55" i="1"/>
  <c r="C55" i="1"/>
  <c r="B55" i="1"/>
  <c r="A55" i="1"/>
  <c r="J54" i="1"/>
  <c r="C54" i="1"/>
  <c r="B54" i="1"/>
  <c r="A54" i="1"/>
  <c r="J53" i="1"/>
  <c r="C53" i="1"/>
  <c r="B53" i="1"/>
  <c r="A53" i="1"/>
  <c r="J52" i="1"/>
  <c r="C52" i="1"/>
  <c r="B52" i="1"/>
  <c r="A52" i="1"/>
  <c r="J51" i="1"/>
  <c r="C51" i="1"/>
  <c r="B51" i="1"/>
  <c r="A51" i="1"/>
  <c r="J50" i="1"/>
  <c r="C50" i="1"/>
  <c r="B50" i="1"/>
  <c r="A50" i="1"/>
  <c r="J49" i="1"/>
  <c r="C49" i="1"/>
  <c r="B49" i="1"/>
  <c r="A49" i="1"/>
  <c r="J48" i="1"/>
  <c r="C48" i="1"/>
  <c r="B48" i="1"/>
  <c r="A48" i="1"/>
  <c r="J47" i="1"/>
  <c r="C47" i="1"/>
  <c r="B47" i="1"/>
  <c r="A47" i="1"/>
  <c r="J46" i="1"/>
  <c r="C46" i="1"/>
  <c r="B46" i="1"/>
  <c r="A46" i="1"/>
  <c r="J45" i="1"/>
  <c r="C45" i="1"/>
  <c r="B45" i="1"/>
  <c r="A45" i="1"/>
  <c r="J44" i="1"/>
  <c r="C44" i="1"/>
  <c r="B44" i="1"/>
  <c r="A44" i="1"/>
  <c r="J43" i="1"/>
  <c r="C43" i="1"/>
  <c r="B43" i="1"/>
  <c r="A43" i="1"/>
  <c r="J42" i="1"/>
  <c r="C42" i="1"/>
  <c r="B42" i="1"/>
  <c r="A42" i="1"/>
  <c r="J41" i="1"/>
  <c r="C41" i="1"/>
  <c r="B41" i="1"/>
  <c r="A41" i="1"/>
  <c r="J40" i="1"/>
  <c r="C40" i="1"/>
  <c r="B40" i="1"/>
  <c r="A40" i="1"/>
  <c r="J38" i="1"/>
  <c r="C38" i="1"/>
  <c r="B38" i="1"/>
  <c r="A38" i="1"/>
  <c r="J37" i="1"/>
  <c r="C37" i="1"/>
  <c r="B37" i="1"/>
  <c r="A37" i="1"/>
  <c r="J36" i="1"/>
  <c r="C36" i="1"/>
  <c r="B36" i="1"/>
  <c r="A36" i="1"/>
  <c r="J35" i="1"/>
  <c r="C35" i="1"/>
  <c r="B35" i="1"/>
  <c r="A35" i="1"/>
  <c r="J34" i="1"/>
  <c r="C34" i="1"/>
  <c r="B34" i="1"/>
  <c r="A34" i="1"/>
  <c r="J33" i="1"/>
  <c r="C33" i="1"/>
  <c r="B33" i="1"/>
  <c r="A33" i="1"/>
  <c r="J32" i="1"/>
  <c r="C32" i="1"/>
  <c r="B32" i="1"/>
  <c r="A32" i="1"/>
  <c r="J31" i="1"/>
  <c r="C31" i="1"/>
  <c r="B31" i="1"/>
  <c r="A31" i="1"/>
  <c r="J30" i="1"/>
  <c r="C30" i="1"/>
  <c r="B30" i="1"/>
  <c r="A30" i="1"/>
  <c r="J29" i="1"/>
  <c r="C29" i="1"/>
  <c r="B29" i="1"/>
  <c r="A29" i="1"/>
  <c r="J28" i="1"/>
  <c r="C28" i="1"/>
  <c r="B28" i="1"/>
  <c r="A28" i="1"/>
  <c r="J27" i="1"/>
  <c r="C27" i="1"/>
  <c r="B27" i="1"/>
  <c r="A27" i="1"/>
  <c r="J26" i="1"/>
  <c r="C26" i="1"/>
  <c r="B26" i="1"/>
  <c r="A26" i="1"/>
  <c r="J25" i="1"/>
  <c r="C25" i="1"/>
  <c r="B25" i="1"/>
  <c r="A25" i="1"/>
  <c r="J24" i="1"/>
  <c r="C24" i="1"/>
  <c r="B24" i="1"/>
  <c r="A24" i="1"/>
  <c r="J23" i="1"/>
  <c r="C23" i="1"/>
  <c r="B23" i="1"/>
  <c r="A23" i="1"/>
  <c r="C22" i="1"/>
  <c r="B22" i="1"/>
  <c r="A22" i="1"/>
  <c r="J20" i="1"/>
  <c r="C20" i="1"/>
  <c r="B20" i="1"/>
  <c r="A20" i="1"/>
  <c r="J19" i="1"/>
  <c r="C19" i="1"/>
  <c r="B19" i="1"/>
  <c r="A19" i="1"/>
  <c r="J18" i="1"/>
  <c r="C18" i="1"/>
  <c r="B18" i="1"/>
  <c r="A18" i="1"/>
  <c r="J17" i="1"/>
  <c r="C17" i="1"/>
  <c r="B17" i="1"/>
  <c r="A17" i="1"/>
  <c r="J16" i="1"/>
  <c r="C16" i="1"/>
  <c r="B16" i="1"/>
  <c r="A16" i="1"/>
  <c r="J15" i="1"/>
  <c r="C15" i="1"/>
  <c r="B15" i="1"/>
  <c r="A15" i="1"/>
  <c r="J14" i="1"/>
  <c r="C14" i="1"/>
  <c r="B14" i="1"/>
  <c r="A14" i="1"/>
  <c r="J13" i="1"/>
  <c r="C13" i="1"/>
  <c r="B13" i="1"/>
  <c r="A13" i="1"/>
  <c r="J12" i="1"/>
  <c r="C12" i="1"/>
  <c r="B12" i="1"/>
  <c r="A12" i="1"/>
  <c r="J11" i="1"/>
  <c r="C11" i="1"/>
  <c r="B11" i="1"/>
  <c r="A11" i="1"/>
  <c r="J10" i="1"/>
  <c r="C10" i="1"/>
  <c r="B10" i="1"/>
  <c r="A10" i="1"/>
  <c r="J9" i="1"/>
  <c r="C9" i="1"/>
  <c r="B9" i="1"/>
  <c r="A9" i="1"/>
  <c r="J8" i="1"/>
  <c r="C8" i="1"/>
  <c r="B8" i="1"/>
  <c r="A8" i="1"/>
  <c r="J7" i="1"/>
  <c r="C7" i="1"/>
  <c r="B7" i="1"/>
  <c r="A7" i="1"/>
  <c r="J6" i="1"/>
  <c r="C6" i="1"/>
  <c r="B6" i="1"/>
  <c r="A6" i="1"/>
  <c r="J5" i="1"/>
  <c r="C5" i="1"/>
  <c r="B5" i="1"/>
  <c r="A5" i="1"/>
  <c r="J4" i="1"/>
  <c r="J21" i="1" s="1"/>
  <c r="C4" i="1"/>
  <c r="B4" i="1"/>
  <c r="A4" i="1"/>
  <c r="K1" i="1"/>
  <c r="A1" i="1"/>
</calcChain>
</file>

<file path=xl/sharedStrings.xml><?xml version="1.0" encoding="utf-8"?>
<sst xmlns="http://schemas.openxmlformats.org/spreadsheetml/2006/main" count="66" uniqueCount="20">
  <si>
    <t>№</t>
  </si>
  <si>
    <t>класс</t>
  </si>
  <si>
    <t>Ф.И.О.</t>
  </si>
  <si>
    <t>русс яз/  каз яз</t>
  </si>
  <si>
    <t>каз яз/ русс яз</t>
  </si>
  <si>
    <t>Ист РК</t>
  </si>
  <si>
    <t>Матем</t>
  </si>
  <si>
    <t>5 предмет</t>
  </si>
  <si>
    <t>Всего</t>
  </si>
  <si>
    <t>физика</t>
  </si>
  <si>
    <t>химия</t>
  </si>
  <si>
    <t>биология</t>
  </si>
  <si>
    <t>вс.история</t>
  </si>
  <si>
    <t>география</t>
  </si>
  <si>
    <t>иностранный</t>
  </si>
  <si>
    <t>а</t>
  </si>
  <si>
    <t>средний балл</t>
  </si>
  <si>
    <t>б</t>
  </si>
  <si>
    <t>литература</t>
  </si>
  <si>
    <t>средний балл по школе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</si>
</sst>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1" fillId="0" borderId="0"/>
    <xf numFmtId="0" fontId="2" fillId="0" borderId="0" applyNumberFormat="0" applyFont="0" applyFill="0" applyBorder="0" applyAlignment="0" applyProtection="0">
      <alignment vertical="top"/>
    </xf>
  </cellStyleXfs>
  <cellXfs count="34">
    <xf numFmtId="0" fontId="0" fillId="0" borderId="0" xfId="0"/>
    <xf numFmtId="0" fontId="4" fillId="0" borderId="0" xfId="0" applyFont="1" applyFill="1"/>
    <xf numFmtId="0" fontId="5" fillId="0" borderId="1" xfId="1" applyNumberFormat="1" applyFont="1" applyFill="1" applyBorder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1" applyNumberFormat="1" applyFont="1" applyFill="1" applyBorder="1" applyAlignment="1" applyProtection="1">
      <alignment horizontal="left" vertical="top" indent="1"/>
    </xf>
    <xf numFmtId="0" fontId="5" fillId="0" borderId="1" xfId="1" applyNumberFormat="1" applyFont="1" applyFill="1" applyBorder="1" applyAlignment="1" applyProtection="1">
      <alignment horizontal="center" vertical="top"/>
    </xf>
    <xf numFmtId="0" fontId="5" fillId="0" borderId="1" xfId="1" applyNumberFormat="1" applyFont="1" applyFill="1" applyBorder="1" applyAlignment="1" applyProtection="1">
      <alignment horizontal="left" vertical="top" indent="4"/>
    </xf>
    <xf numFmtId="0" fontId="5" fillId="0" borderId="1" xfId="1" applyNumberFormat="1" applyFont="1" applyFill="1" applyBorder="1" applyAlignment="1" applyProtection="1">
      <alignment horizontal="left" vertical="top" indent="3"/>
    </xf>
    <xf numFmtId="0" fontId="5" fillId="0" borderId="1" xfId="1" applyNumberFormat="1" applyFont="1" applyFill="1" applyBorder="1" applyAlignment="1" applyProtection="1">
      <alignment horizontal="left" vertical="top"/>
    </xf>
    <xf numFmtId="0" fontId="7" fillId="0" borderId="1" xfId="2" applyNumberFormat="1" applyFont="1" applyFill="1" applyBorder="1" applyAlignment="1" applyProtection="1">
      <alignment horizontal="left" vertical="top"/>
    </xf>
    <xf numFmtId="0" fontId="7" fillId="0" borderId="1" xfId="2" applyNumberFormat="1" applyFont="1" applyFill="1" applyBorder="1" applyAlignment="1" applyProtection="1">
      <alignment horizontal="center" vertical="top"/>
    </xf>
    <xf numFmtId="0" fontId="0" fillId="0" borderId="1" xfId="0" applyBorder="1" applyAlignment="1">
      <alignment horizontal="center"/>
    </xf>
    <xf numFmtId="0" fontId="2" fillId="0" borderId="1" xfId="3" applyFont="1" applyBorder="1" applyAlignment="1" applyProtection="1">
      <alignment horizontal="left"/>
      <protection locked="0"/>
    </xf>
    <xf numFmtId="0" fontId="8" fillId="0" borderId="1" xfId="1" applyNumberFormat="1" applyFont="1" applyFill="1" applyBorder="1" applyAlignment="1" applyProtection="1">
      <alignment horizontal="center" vertical="top"/>
    </xf>
    <xf numFmtId="0" fontId="2" fillId="0" borderId="1" xfId="0" applyFont="1" applyBorder="1" applyAlignment="1" applyProtection="1">
      <alignment horizontal="left"/>
      <protection locked="0"/>
    </xf>
    <xf numFmtId="0" fontId="7" fillId="2" borderId="1" xfId="2" applyNumberFormat="1" applyFont="1" applyFill="1" applyBorder="1" applyAlignment="1" applyProtection="1">
      <alignment horizontal="right" vertical="top"/>
    </xf>
    <xf numFmtId="0" fontId="4" fillId="2" borderId="1" xfId="1" applyNumberFormat="1" applyFont="1" applyFill="1" applyBorder="1" applyAlignment="1" applyProtection="1">
      <alignment horizontal="center" vertical="top"/>
    </xf>
    <xf numFmtId="0" fontId="5" fillId="2" borderId="1" xfId="1" applyNumberFormat="1" applyFont="1" applyFill="1" applyBorder="1" applyAlignment="1" applyProtection="1">
      <alignment horizontal="left" vertical="top"/>
    </xf>
    <xf numFmtId="166" fontId="8" fillId="2" borderId="1" xfId="1" applyNumberFormat="1" applyFont="1" applyFill="1" applyBorder="1" applyAlignment="1" applyProtection="1">
      <alignment horizontal="center" vertical="top"/>
    </xf>
    <xf numFmtId="0" fontId="2" fillId="0" borderId="1" xfId="1" applyNumberFormat="1" applyFont="1" applyFill="1" applyBorder="1" applyAlignment="1" applyProtection="1">
      <alignment horizontal="left" vertical="top"/>
      <protection locked="0"/>
    </xf>
    <xf numFmtId="0" fontId="8" fillId="2" borderId="1" xfId="1" applyNumberFormat="1" applyFont="1" applyFill="1" applyBorder="1" applyAlignment="1" applyProtection="1">
      <alignment horizontal="left" vertical="top"/>
    </xf>
    <xf numFmtId="166" fontId="8" fillId="2" borderId="1" xfId="1" applyNumberFormat="1" applyFont="1" applyFill="1" applyBorder="1" applyAlignment="1" applyProtection="1">
      <alignment horizontal="left" vertical="center"/>
    </xf>
    <xf numFmtId="0" fontId="7" fillId="3" borderId="1" xfId="1" applyNumberFormat="1" applyFon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left"/>
      <protection locked="0"/>
    </xf>
    <xf numFmtId="0" fontId="7" fillId="2" borderId="1" xfId="2" applyNumberFormat="1" applyFont="1" applyFill="1" applyBorder="1" applyAlignment="1" applyProtection="1">
      <alignment horizontal="center" vertical="top"/>
    </xf>
    <xf numFmtId="0" fontId="8" fillId="2" borderId="1" xfId="4" applyNumberFormat="1" applyFont="1" applyFill="1" applyBorder="1" applyAlignment="1" applyProtection="1">
      <alignment horizontal="left" vertical="top" wrapText="1"/>
    </xf>
    <xf numFmtId="166" fontId="9" fillId="2" borderId="1" xfId="1" applyNumberFormat="1" applyFont="1" applyFill="1" applyBorder="1" applyAlignment="1" applyProtection="1">
      <alignment horizontal="center" vertical="center"/>
    </xf>
    <xf numFmtId="164" fontId="3" fillId="0" borderId="0" xfId="1" applyNumberFormat="1" applyFont="1" applyFill="1" applyBorder="1" applyAlignment="1" applyProtection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</xf>
    <xf numFmtId="1" fontId="7" fillId="2" borderId="1" xfId="1" applyNumberFormat="1" applyFont="1" applyFill="1" applyBorder="1" applyAlignment="1" applyProtection="1">
      <alignment horizontal="center" vertical="top"/>
    </xf>
    <xf numFmtId="1" fontId="8" fillId="2" borderId="1" xfId="1" applyNumberFormat="1" applyFont="1" applyFill="1" applyBorder="1" applyAlignment="1" applyProtection="1">
      <alignment horizontal="center" vertical="top"/>
    </xf>
    <xf numFmtId="0" fontId="10" fillId="0" borderId="1" xfId="0" applyFont="1" applyFill="1" applyBorder="1" applyAlignment="1">
      <alignment horizontal="center"/>
    </xf>
  </cellXfs>
  <cellStyles count="5">
    <cellStyle name="Обычный" xfId="0" builtinId="0"/>
    <cellStyle name="Обычный 2" xfId="3"/>
    <cellStyle name="Обычный_2.12.05" xfId="4"/>
    <cellStyle name="Обычный_30.12.05" xfId="2"/>
    <cellStyle name="Обычный_Лист11" xfId="1"/>
  </cellStyles>
  <dxfs count="7">
    <dxf>
      <fill>
        <patternFill>
          <bgColor indexed="14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14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ownloads/&#1045;&#1053;&#1058;%2020%20&#1096;&#1082;&#1086;&#1083;&#1072;%20(11&#1072;,%20&#1073;,%20&#1082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ишите фамилии!"/>
      <sheetName val="общая таблица"/>
      <sheetName val="шкала перевода"/>
      <sheetName val="монит по предм"/>
      <sheetName val="сводн вед-сть"/>
      <sheetName val="табл порог уров"/>
      <sheetName val="от 100 баллов"/>
      <sheetName val="Зона риска (менее 70 баллов)"/>
      <sheetName val="Пороговый уровень"/>
      <sheetName val="Оценка 2"/>
      <sheetName val="Ключевые показатели"/>
      <sheetName val="11а"/>
      <sheetName val="11б"/>
      <sheetName val="11к"/>
      <sheetName val="1тест"/>
      <sheetName val="ПУ 1тест"/>
      <sheetName val="2тест"/>
      <sheetName val="ПУ 2тест"/>
      <sheetName val="3тест"/>
      <sheetName val="ПУ 3тест"/>
      <sheetName val="4тест"/>
      <sheetName val="ПУ 4тест"/>
      <sheetName val="5тест"/>
      <sheetName val="ПУ 5тест"/>
      <sheetName val="6тест"/>
      <sheetName val="ПУ 6тест"/>
      <sheetName val="7тест"/>
      <sheetName val="ПУ 7тест"/>
      <sheetName val="8тест"/>
      <sheetName val="ПУ 8тест"/>
      <sheetName val="9тест"/>
      <sheetName val="ПУ 9тест"/>
      <sheetName val="10тест"/>
      <sheetName val="ПУ 10тест"/>
      <sheetName val="11тест"/>
      <sheetName val="ПУ 11тест"/>
      <sheetName val="12тест"/>
      <sheetName val="ПУ 12тест"/>
      <sheetName val="13тест"/>
      <sheetName val="ПУ 13тест"/>
      <sheetName val="14тест"/>
      <sheetName val="ПУ 14тест"/>
      <sheetName val="15тест"/>
      <sheetName val="ПУ 15тест"/>
      <sheetName val="16тест"/>
      <sheetName val="ПУ 16тест"/>
      <sheetName val="17тест"/>
      <sheetName val="ПУ 17тест"/>
      <sheetName val="18тест"/>
      <sheetName val="ПУ 18тест"/>
      <sheetName val="19тест"/>
      <sheetName val="ПУ 19тест"/>
      <sheetName val="20тест"/>
      <sheetName val="ПУ 20тест"/>
      <sheetName val="21тест"/>
      <sheetName val="ПУ 21тест"/>
      <sheetName val="22тест"/>
      <sheetName val="ПУ 22тест"/>
      <sheetName val="23тест"/>
      <sheetName val="ПУ 23тест"/>
      <sheetName val="24тест"/>
      <sheetName val="ПУ 24тест"/>
      <sheetName val="25тест"/>
      <sheetName val="русс яз"/>
      <sheetName val="каз яз"/>
      <sheetName val="ист РК"/>
      <sheetName val="матем"/>
      <sheetName val="биол"/>
      <sheetName val="физика"/>
      <sheetName val="химия"/>
      <sheetName val="литер"/>
      <sheetName val="вс. истор"/>
      <sheetName val="геогр"/>
      <sheetName val="иностр яз"/>
    </sheetNames>
    <sheetDataSet>
      <sheetData sheetId="0">
        <row r="25">
          <cell r="A25" t="str">
            <v>Результаты пробного тестирования учащихся 11-х классов школы №20</v>
          </cell>
        </row>
        <row r="60">
          <cell r="A60">
            <v>1</v>
          </cell>
          <cell r="B60" t="str">
            <v>а</v>
          </cell>
          <cell r="C60" t="str">
            <v>Алибеков Линар</v>
          </cell>
          <cell r="E60">
            <v>1</v>
          </cell>
          <cell r="F60" t="str">
            <v>б</v>
          </cell>
          <cell r="G60" t="str">
            <v>Айткулова Аружан</v>
          </cell>
          <cell r="J60">
            <v>1</v>
          </cell>
          <cell r="K60" t="str">
            <v>к</v>
          </cell>
          <cell r="L60" t="str">
            <v>Абдыгазизова Данагул</v>
          </cell>
        </row>
        <row r="61">
          <cell r="A61">
            <v>2</v>
          </cell>
          <cell r="B61" t="str">
            <v>а</v>
          </cell>
          <cell r="C61" t="str">
            <v>Арабок Артур</v>
          </cell>
          <cell r="E61">
            <v>2</v>
          </cell>
          <cell r="F61" t="str">
            <v>б</v>
          </cell>
          <cell r="G61" t="str">
            <v>Абылгазина Индира</v>
          </cell>
          <cell r="J61">
            <v>2</v>
          </cell>
          <cell r="K61" t="str">
            <v>к</v>
          </cell>
          <cell r="L61" t="str">
            <v>Алкенова Сабиля</v>
          </cell>
        </row>
        <row r="62">
          <cell r="A62">
            <v>3</v>
          </cell>
          <cell r="B62" t="str">
            <v>а</v>
          </cell>
          <cell r="C62" t="str">
            <v>Батаева Аделия</v>
          </cell>
          <cell r="E62">
            <v>3</v>
          </cell>
          <cell r="F62" t="str">
            <v>б</v>
          </cell>
          <cell r="G62" t="str">
            <v>Алимова Дина</v>
          </cell>
          <cell r="J62">
            <v>3</v>
          </cell>
          <cell r="K62" t="str">
            <v>к</v>
          </cell>
          <cell r="L62" t="str">
            <v>Бакелова Айым</v>
          </cell>
        </row>
        <row r="63">
          <cell r="A63">
            <v>4</v>
          </cell>
          <cell r="B63" t="str">
            <v>а</v>
          </cell>
          <cell r="C63" t="str">
            <v>Висман Эвелина</v>
          </cell>
          <cell r="E63">
            <v>4</v>
          </cell>
          <cell r="F63" t="str">
            <v>б</v>
          </cell>
          <cell r="G63" t="str">
            <v>Глушанкова Алина</v>
          </cell>
          <cell r="J63">
            <v>4</v>
          </cell>
          <cell r="K63" t="str">
            <v>к</v>
          </cell>
          <cell r="L63" t="str">
            <v>Базылова Сымбат</v>
          </cell>
        </row>
        <row r="64">
          <cell r="A64">
            <v>5</v>
          </cell>
          <cell r="B64" t="str">
            <v>а</v>
          </cell>
          <cell r="C64" t="str">
            <v>Демчук Ананстасия</v>
          </cell>
          <cell r="E64">
            <v>5</v>
          </cell>
          <cell r="F64" t="str">
            <v>б</v>
          </cell>
          <cell r="G64" t="str">
            <v>Ғалымжан Жансая</v>
          </cell>
          <cell r="J64">
            <v>5</v>
          </cell>
          <cell r="K64" t="str">
            <v>к</v>
          </cell>
          <cell r="L64" t="str">
            <v>Бисмельдинов Мақсат</v>
          </cell>
        </row>
        <row r="65">
          <cell r="A65">
            <v>6</v>
          </cell>
          <cell r="B65" t="str">
            <v>а</v>
          </cell>
          <cell r="C65" t="str">
            <v>Дробная Алиса</v>
          </cell>
          <cell r="E65">
            <v>6</v>
          </cell>
          <cell r="F65" t="str">
            <v>б</v>
          </cell>
          <cell r="G65" t="str">
            <v>Жиенбай Арайлым</v>
          </cell>
          <cell r="J65">
            <v>6</v>
          </cell>
          <cell r="K65" t="str">
            <v>к</v>
          </cell>
          <cell r="L65" t="str">
            <v>Болатбекқызы Акбота</v>
          </cell>
        </row>
        <row r="66">
          <cell r="A66">
            <v>7</v>
          </cell>
          <cell r="B66" t="str">
            <v>а</v>
          </cell>
          <cell r="C66" t="str">
            <v>Қалиасқар Айжан</v>
          </cell>
          <cell r="E66">
            <v>7</v>
          </cell>
          <cell r="F66" t="str">
            <v>б</v>
          </cell>
          <cell r="G66" t="str">
            <v>Исина Айгерим</v>
          </cell>
          <cell r="J66">
            <v>7</v>
          </cell>
          <cell r="K66" t="str">
            <v>к</v>
          </cell>
          <cell r="L66" t="str">
            <v>Жапалбай Темирлан</v>
          </cell>
        </row>
        <row r="67">
          <cell r="A67">
            <v>8</v>
          </cell>
          <cell r="B67" t="str">
            <v>а</v>
          </cell>
          <cell r="C67" t="str">
            <v>Қалиасқар Аружан</v>
          </cell>
          <cell r="E67">
            <v>8</v>
          </cell>
          <cell r="F67" t="str">
            <v>б</v>
          </cell>
          <cell r="G67" t="str">
            <v>Каримов Сабыржан</v>
          </cell>
          <cell r="J67">
            <v>8</v>
          </cell>
          <cell r="K67" t="str">
            <v>к</v>
          </cell>
          <cell r="L67" t="str">
            <v>Жапалбай Гульжан</v>
          </cell>
        </row>
        <row r="68">
          <cell r="A68">
            <v>9</v>
          </cell>
          <cell r="B68" t="str">
            <v>а</v>
          </cell>
          <cell r="C68" t="str">
            <v>Канапина Айдана</v>
          </cell>
          <cell r="E68">
            <v>9</v>
          </cell>
          <cell r="F68" t="str">
            <v>б</v>
          </cell>
          <cell r="G68" t="str">
            <v>Кәрім Аида</v>
          </cell>
          <cell r="J68">
            <v>9</v>
          </cell>
          <cell r="K68" t="str">
            <v>к</v>
          </cell>
          <cell r="L68" t="str">
            <v>Жаксыбаева Камила</v>
          </cell>
        </row>
        <row r="69">
          <cell r="A69">
            <v>10</v>
          </cell>
          <cell r="B69" t="str">
            <v>а</v>
          </cell>
          <cell r="C69" t="str">
            <v>Менцель Александр</v>
          </cell>
          <cell r="E69">
            <v>10</v>
          </cell>
          <cell r="F69" t="str">
            <v>б</v>
          </cell>
          <cell r="G69" t="str">
            <v>Миллер Нина</v>
          </cell>
          <cell r="J69">
            <v>10</v>
          </cell>
          <cell r="K69" t="str">
            <v>к</v>
          </cell>
          <cell r="L69" t="str">
            <v>Искаков Аман</v>
          </cell>
        </row>
        <row r="70">
          <cell r="A70">
            <v>11</v>
          </cell>
          <cell r="B70" t="str">
            <v>а</v>
          </cell>
          <cell r="C70" t="str">
            <v>Мусалиева Асель</v>
          </cell>
          <cell r="E70">
            <v>11</v>
          </cell>
          <cell r="F70" t="str">
            <v>б</v>
          </cell>
          <cell r="G70" t="str">
            <v>Молдабаева Анара</v>
          </cell>
          <cell r="J70">
            <v>11</v>
          </cell>
          <cell r="K70" t="str">
            <v>к</v>
          </cell>
          <cell r="L70" t="str">
            <v>Киреева Айнура</v>
          </cell>
        </row>
        <row r="71">
          <cell r="A71">
            <v>12</v>
          </cell>
          <cell r="B71" t="str">
            <v>а</v>
          </cell>
          <cell r="C71" t="str">
            <v>Нұрғали Самал</v>
          </cell>
          <cell r="E71">
            <v>12</v>
          </cell>
          <cell r="F71" t="str">
            <v>б</v>
          </cell>
          <cell r="G71" t="str">
            <v>Сакетов Тимур</v>
          </cell>
          <cell r="J71">
            <v>12</v>
          </cell>
          <cell r="K71" t="str">
            <v>к</v>
          </cell>
          <cell r="L71" t="str">
            <v>Карабжанов Айтуар</v>
          </cell>
        </row>
        <row r="72">
          <cell r="A72">
            <v>13</v>
          </cell>
          <cell r="B72" t="str">
            <v>а</v>
          </cell>
          <cell r="C72" t="str">
            <v>Петрова Анастасия</v>
          </cell>
          <cell r="E72">
            <v>13</v>
          </cell>
          <cell r="F72" t="str">
            <v>б</v>
          </cell>
          <cell r="G72" t="str">
            <v>Сулеева Аида</v>
          </cell>
          <cell r="J72">
            <v>13</v>
          </cell>
          <cell r="K72" t="str">
            <v>к</v>
          </cell>
          <cell r="L72" t="str">
            <v>Қаратай Бекзат</v>
          </cell>
        </row>
        <row r="73">
          <cell r="A73">
            <v>14</v>
          </cell>
          <cell r="B73" t="str">
            <v>а</v>
          </cell>
          <cell r="C73" t="str">
            <v>Сулейменова Томирис</v>
          </cell>
          <cell r="E73">
            <v>14</v>
          </cell>
          <cell r="F73" t="str">
            <v>б</v>
          </cell>
          <cell r="G73" t="str">
            <v>Темирова Зарина</v>
          </cell>
          <cell r="J73">
            <v>14</v>
          </cell>
          <cell r="K73" t="str">
            <v>к</v>
          </cell>
          <cell r="L73" t="str">
            <v>Қайдар Мәдина</v>
          </cell>
        </row>
        <row r="74">
          <cell r="A74">
            <v>15</v>
          </cell>
          <cell r="B74" t="str">
            <v>а</v>
          </cell>
          <cell r="C74" t="str">
            <v>Тусупбаева Асель</v>
          </cell>
          <cell r="E74">
            <v>15</v>
          </cell>
          <cell r="F74" t="str">
            <v>б</v>
          </cell>
          <cell r="G74" t="str">
            <v>Топанова Жанель</v>
          </cell>
          <cell r="J74">
            <v>15</v>
          </cell>
          <cell r="K74" t="str">
            <v>к</v>
          </cell>
          <cell r="L74" t="str">
            <v>Калитова Азиза</v>
          </cell>
        </row>
        <row r="75">
          <cell r="A75">
            <v>16</v>
          </cell>
          <cell r="B75" t="str">
            <v>а</v>
          </cell>
          <cell r="C75" t="str">
            <v>Шарикова Софья</v>
          </cell>
          <cell r="E75">
            <v>16</v>
          </cell>
          <cell r="F75" t="str">
            <v>б</v>
          </cell>
          <cell r="G75" t="str">
            <v>Тыныбаева Айнур</v>
          </cell>
          <cell r="J75">
            <v>16</v>
          </cell>
          <cell r="K75" t="str">
            <v>к</v>
          </cell>
          <cell r="L75" t="str">
            <v>Какенова Нурлыгуль</v>
          </cell>
        </row>
        <row r="76">
          <cell r="A76">
            <v>17</v>
          </cell>
          <cell r="B76" t="str">
            <v>а</v>
          </cell>
          <cell r="C76" t="str">
            <v>Шокпарова Куралай</v>
          </cell>
          <cell r="E76">
            <v>17</v>
          </cell>
          <cell r="F76" t="str">
            <v>б</v>
          </cell>
          <cell r="G76" t="str">
            <v>Хасенова Дина</v>
          </cell>
          <cell r="J76">
            <v>17</v>
          </cell>
          <cell r="K76" t="str">
            <v>к</v>
          </cell>
          <cell r="L76" t="str">
            <v>Өмірзақ Диас</v>
          </cell>
        </row>
        <row r="77">
          <cell r="J77">
            <v>18</v>
          </cell>
          <cell r="K77" t="str">
            <v>к</v>
          </cell>
          <cell r="L77" t="str">
            <v>Рахимова Алия</v>
          </cell>
        </row>
        <row r="78">
          <cell r="J78">
            <v>19</v>
          </cell>
          <cell r="K78" t="str">
            <v>к</v>
          </cell>
          <cell r="L78" t="str">
            <v>Сериков Еламан</v>
          </cell>
        </row>
        <row r="79">
          <cell r="J79">
            <v>20</v>
          </cell>
          <cell r="K79" t="str">
            <v>к</v>
          </cell>
          <cell r="L79" t="str">
            <v>Султанов Дияс</v>
          </cell>
        </row>
        <row r="80">
          <cell r="J80">
            <v>21</v>
          </cell>
          <cell r="K80" t="str">
            <v>к</v>
          </cell>
          <cell r="L80" t="str">
            <v>Мусабаева Алима</v>
          </cell>
        </row>
        <row r="81">
          <cell r="J81">
            <v>22</v>
          </cell>
          <cell r="K81" t="str">
            <v>к</v>
          </cell>
          <cell r="L81" t="str">
            <v>Куспекова Рашида</v>
          </cell>
        </row>
        <row r="82">
          <cell r="J82">
            <v>23</v>
          </cell>
          <cell r="K82" t="str">
            <v>к</v>
          </cell>
          <cell r="L82" t="str">
            <v>Нұрғазы Зарина</v>
          </cell>
        </row>
        <row r="83">
          <cell r="J83">
            <v>24</v>
          </cell>
          <cell r="K83" t="str">
            <v>к</v>
          </cell>
          <cell r="L83" t="str">
            <v>Шегебаева Жанель</v>
          </cell>
        </row>
      </sheetData>
      <sheetData sheetId="1">
        <row r="2">
          <cell r="I2">
            <v>42343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65"/>
  <sheetViews>
    <sheetView tabSelected="1" workbookViewId="0">
      <selection activeCell="J22" sqref="J22"/>
    </sheetView>
  </sheetViews>
  <sheetFormatPr defaultRowHeight="15" x14ac:dyDescent="0.25"/>
  <cols>
    <col min="3" max="3" width="22.42578125" customWidth="1"/>
    <col min="9" max="9" width="10.42578125" bestFit="1" customWidth="1"/>
  </cols>
  <sheetData>
    <row r="1" spans="1:88" ht="18.75" x14ac:dyDescent="0.25">
      <c r="A1" s="30" t="str">
        <f>'[1]Впишите фамилии!'!A25:O25</f>
        <v>Результаты пробного тестирования учащихся 11-х классов школы №20</v>
      </c>
      <c r="B1" s="30"/>
      <c r="C1" s="30"/>
      <c r="D1" s="30"/>
      <c r="E1" s="30"/>
      <c r="F1" s="30"/>
      <c r="G1" s="30"/>
      <c r="H1" s="30"/>
      <c r="I1" s="30"/>
      <c r="J1" s="30"/>
      <c r="K1" s="29">
        <f>'[1]общая таблица'!I2</f>
        <v>42343</v>
      </c>
      <c r="L1" s="29"/>
      <c r="M1" s="29"/>
      <c r="N1" s="29"/>
      <c r="O1" s="29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</row>
    <row r="2" spans="1:88" ht="25.5" x14ac:dyDescent="0.25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4" t="s">
        <v>7</v>
      </c>
      <c r="I2" s="4"/>
      <c r="J2" s="5" t="s">
        <v>8</v>
      </c>
    </row>
    <row r="3" spans="1:88" x14ac:dyDescent="0.25">
      <c r="A3" s="6"/>
      <c r="B3" s="7"/>
      <c r="C3" s="8"/>
      <c r="D3" s="7"/>
      <c r="E3" s="7"/>
      <c r="F3" s="7"/>
      <c r="G3" s="7"/>
      <c r="H3" s="9"/>
      <c r="I3" s="9"/>
      <c r="J3" s="10"/>
    </row>
    <row r="4" spans="1:88" x14ac:dyDescent="0.25">
      <c r="A4" s="11">
        <f>'[1]Впишите фамилии!'!A60</f>
        <v>1</v>
      </c>
      <c r="B4" s="12" t="str">
        <f>'[1]Впишите фамилии!'!B60</f>
        <v>а</v>
      </c>
      <c r="C4" s="11" t="str">
        <f>'[1]Впишите фамилии!'!C60</f>
        <v>Алибеков Линар</v>
      </c>
      <c r="D4" s="13">
        <v>18</v>
      </c>
      <c r="E4" s="13">
        <v>21</v>
      </c>
      <c r="F4" s="13">
        <v>17</v>
      </c>
      <c r="G4" s="13">
        <v>16</v>
      </c>
      <c r="H4" s="14" t="s">
        <v>9</v>
      </c>
      <c r="I4" s="13">
        <v>17</v>
      </c>
      <c r="J4" s="15">
        <f>D4+E4+F4+G4+I4</f>
        <v>89</v>
      </c>
    </row>
    <row r="5" spans="1:88" x14ac:dyDescent="0.25">
      <c r="A5" s="11">
        <f>'[1]Впишите фамилии!'!A61</f>
        <v>2</v>
      </c>
      <c r="B5" s="12" t="str">
        <f>'[1]Впишите фамилии!'!B61</f>
        <v>а</v>
      </c>
      <c r="C5" s="11" t="str">
        <f>'[1]Впишите фамилии!'!C61</f>
        <v>Арабок Артур</v>
      </c>
      <c r="D5" s="13">
        <v>16</v>
      </c>
      <c r="E5" s="13">
        <v>17</v>
      </c>
      <c r="F5" s="13">
        <v>12</v>
      </c>
      <c r="G5" s="13">
        <v>18</v>
      </c>
      <c r="H5" s="14" t="s">
        <v>11</v>
      </c>
      <c r="I5" s="13">
        <v>14</v>
      </c>
      <c r="J5" s="15">
        <f t="shared" ref="J5:J20" si="0">D5+E5+F5+G5+I5</f>
        <v>77</v>
      </c>
    </row>
    <row r="6" spans="1:88" x14ac:dyDescent="0.25">
      <c r="A6" s="11">
        <f>'[1]Впишите фамилии!'!A62</f>
        <v>3</v>
      </c>
      <c r="B6" s="12" t="str">
        <f>'[1]Впишите фамилии!'!B62</f>
        <v>а</v>
      </c>
      <c r="C6" s="11" t="str">
        <f>'[1]Впишите фамилии!'!C62</f>
        <v>Батаева Аделия</v>
      </c>
      <c r="D6" s="13">
        <v>16</v>
      </c>
      <c r="E6" s="13">
        <v>23</v>
      </c>
      <c r="F6" s="13">
        <v>13</v>
      </c>
      <c r="G6" s="13">
        <v>22</v>
      </c>
      <c r="H6" s="14" t="s">
        <v>13</v>
      </c>
      <c r="I6" s="13">
        <v>19</v>
      </c>
      <c r="J6" s="15">
        <f t="shared" si="0"/>
        <v>93</v>
      </c>
    </row>
    <row r="7" spans="1:88" x14ac:dyDescent="0.25">
      <c r="A7" s="11">
        <f>'[1]Впишите фамилии!'!A63</f>
        <v>4</v>
      </c>
      <c r="B7" s="12" t="str">
        <f>'[1]Впишите фамилии!'!B63</f>
        <v>а</v>
      </c>
      <c r="C7" s="11" t="str">
        <f>'[1]Впишите фамилии!'!C63</f>
        <v>Висман Эвелина</v>
      </c>
      <c r="D7" s="13">
        <v>20</v>
      </c>
      <c r="E7" s="13">
        <v>16</v>
      </c>
      <c r="F7" s="13">
        <v>19</v>
      </c>
      <c r="G7" s="13">
        <v>16</v>
      </c>
      <c r="H7" s="14" t="s">
        <v>14</v>
      </c>
      <c r="I7" s="13">
        <v>18</v>
      </c>
      <c r="J7" s="15">
        <f>D7+E7+F7+G7+I7</f>
        <v>89</v>
      </c>
    </row>
    <row r="8" spans="1:88" x14ac:dyDescent="0.25">
      <c r="A8" s="11">
        <f>'[1]Впишите фамилии!'!A64</f>
        <v>5</v>
      </c>
      <c r="B8" s="12" t="str">
        <f>'[1]Впишите фамилии!'!B64</f>
        <v>а</v>
      </c>
      <c r="C8" s="11" t="str">
        <f>'[1]Впишите фамилии!'!C64</f>
        <v>Демчук Ананстасия</v>
      </c>
      <c r="D8" s="13">
        <v>18</v>
      </c>
      <c r="E8" s="13">
        <v>16</v>
      </c>
      <c r="F8" s="13">
        <v>17</v>
      </c>
      <c r="G8" s="13">
        <v>15</v>
      </c>
      <c r="H8" s="14" t="s">
        <v>11</v>
      </c>
      <c r="I8" s="13">
        <v>19</v>
      </c>
      <c r="J8" s="15">
        <f t="shared" si="0"/>
        <v>85</v>
      </c>
    </row>
    <row r="9" spans="1:88" x14ac:dyDescent="0.25">
      <c r="A9" s="11">
        <f>'[1]Впишите фамилии!'!A65</f>
        <v>6</v>
      </c>
      <c r="B9" s="12" t="str">
        <f>'[1]Впишите фамилии!'!B65</f>
        <v>а</v>
      </c>
      <c r="C9" s="11" t="str">
        <f>'[1]Впишите фамилии!'!C65</f>
        <v>Дробная Алиса</v>
      </c>
      <c r="D9" s="13">
        <v>16</v>
      </c>
      <c r="E9" s="13">
        <v>12</v>
      </c>
      <c r="F9" s="13">
        <v>10</v>
      </c>
      <c r="G9" s="13">
        <v>18</v>
      </c>
      <c r="H9" s="14" t="s">
        <v>10</v>
      </c>
      <c r="I9" s="13">
        <v>14</v>
      </c>
      <c r="J9" s="15">
        <f t="shared" si="0"/>
        <v>70</v>
      </c>
    </row>
    <row r="10" spans="1:88" x14ac:dyDescent="0.25">
      <c r="A10" s="11">
        <f>'[1]Впишите фамилии!'!A66</f>
        <v>7</v>
      </c>
      <c r="B10" s="12" t="str">
        <f>'[1]Впишите фамилии!'!B66</f>
        <v>а</v>
      </c>
      <c r="C10" s="11" t="str">
        <f>'[1]Впишите фамилии!'!C66</f>
        <v>Қалиасқар Айжан</v>
      </c>
      <c r="D10" s="13">
        <v>18</v>
      </c>
      <c r="E10" s="13">
        <v>19</v>
      </c>
      <c r="F10" s="13">
        <v>14</v>
      </c>
      <c r="G10" s="13">
        <v>19</v>
      </c>
      <c r="H10" s="14" t="s">
        <v>14</v>
      </c>
      <c r="I10" s="13">
        <v>19</v>
      </c>
      <c r="J10" s="15">
        <f t="shared" si="0"/>
        <v>89</v>
      </c>
    </row>
    <row r="11" spans="1:88" x14ac:dyDescent="0.25">
      <c r="A11" s="11">
        <f>'[1]Впишите фамилии!'!A67</f>
        <v>8</v>
      </c>
      <c r="B11" s="12" t="str">
        <f>'[1]Впишите фамилии!'!B67</f>
        <v>а</v>
      </c>
      <c r="C11" s="11" t="str">
        <f>'[1]Впишите фамилии!'!C67</f>
        <v>Қалиасқар Аружан</v>
      </c>
      <c r="D11" s="13">
        <v>18</v>
      </c>
      <c r="E11" s="13">
        <v>21</v>
      </c>
      <c r="F11" s="13">
        <v>12</v>
      </c>
      <c r="G11" s="13">
        <v>15</v>
      </c>
      <c r="H11" s="14" t="s">
        <v>10</v>
      </c>
      <c r="I11" s="13">
        <v>14</v>
      </c>
      <c r="J11" s="15">
        <f>D11+E11+F11+G11+I11</f>
        <v>80</v>
      </c>
    </row>
    <row r="12" spans="1:88" x14ac:dyDescent="0.25">
      <c r="A12" s="11">
        <f>'[1]Впишите фамилии!'!A68</f>
        <v>9</v>
      </c>
      <c r="B12" s="12" t="str">
        <f>'[1]Впишите фамилии!'!B68</f>
        <v>а</v>
      </c>
      <c r="C12" s="11" t="str">
        <f>'[1]Впишите фамилии!'!C68</f>
        <v>Канапина Айдана</v>
      </c>
      <c r="D12" s="13">
        <v>19</v>
      </c>
      <c r="E12" s="13">
        <v>22</v>
      </c>
      <c r="F12" s="13">
        <v>17</v>
      </c>
      <c r="G12" s="13">
        <v>15</v>
      </c>
      <c r="H12" s="14" t="s">
        <v>11</v>
      </c>
      <c r="I12" s="13">
        <v>17</v>
      </c>
      <c r="J12" s="15">
        <f t="shared" ref="J12:J17" si="1">D12+E12+F12+G12+I12</f>
        <v>90</v>
      </c>
    </row>
    <row r="13" spans="1:88" x14ac:dyDescent="0.25">
      <c r="A13" s="11">
        <f>'[1]Впишите фамилии!'!A69</f>
        <v>10</v>
      </c>
      <c r="B13" s="12" t="str">
        <f>'[1]Впишите фамилии!'!B69</f>
        <v>а</v>
      </c>
      <c r="C13" s="11" t="str">
        <f>'[1]Впишите фамилии!'!C69</f>
        <v>Менцель Александр</v>
      </c>
      <c r="D13" s="13">
        <v>16</v>
      </c>
      <c r="E13" s="13">
        <v>17</v>
      </c>
      <c r="F13" s="13">
        <v>10</v>
      </c>
      <c r="G13" s="13">
        <v>17</v>
      </c>
      <c r="H13" s="14" t="s">
        <v>9</v>
      </c>
      <c r="I13" s="13">
        <v>13</v>
      </c>
      <c r="J13" s="15">
        <f t="shared" si="1"/>
        <v>73</v>
      </c>
    </row>
    <row r="14" spans="1:88" x14ac:dyDescent="0.25">
      <c r="A14" s="11">
        <f>'[1]Впишите фамилии!'!A70</f>
        <v>11</v>
      </c>
      <c r="B14" s="12" t="str">
        <f>'[1]Впишите фамилии!'!B70</f>
        <v>а</v>
      </c>
      <c r="C14" s="11" t="str">
        <f>'[1]Впишите фамилии!'!C70</f>
        <v>Мусалиева Асель</v>
      </c>
      <c r="D14" s="13">
        <v>16</v>
      </c>
      <c r="E14" s="13">
        <v>14</v>
      </c>
      <c r="F14" s="13">
        <v>14</v>
      </c>
      <c r="G14" s="13">
        <v>14</v>
      </c>
      <c r="H14" s="14" t="s">
        <v>13</v>
      </c>
      <c r="I14" s="13">
        <v>15</v>
      </c>
      <c r="J14" s="15">
        <f t="shared" si="1"/>
        <v>73</v>
      </c>
    </row>
    <row r="15" spans="1:88" x14ac:dyDescent="0.25">
      <c r="A15" s="11">
        <f>'[1]Впишите фамилии!'!A71</f>
        <v>12</v>
      </c>
      <c r="B15" s="12" t="str">
        <f>'[1]Впишите фамилии!'!B71</f>
        <v>а</v>
      </c>
      <c r="C15" s="11" t="str">
        <f>'[1]Впишите фамилии!'!C71</f>
        <v>Нұрғали Самал</v>
      </c>
      <c r="D15" s="13">
        <v>17</v>
      </c>
      <c r="E15" s="13">
        <v>15</v>
      </c>
      <c r="F15" s="13">
        <v>16</v>
      </c>
      <c r="G15" s="13">
        <v>16</v>
      </c>
      <c r="H15" s="14" t="s">
        <v>9</v>
      </c>
      <c r="I15" s="13">
        <v>12</v>
      </c>
      <c r="J15" s="15">
        <f t="shared" si="1"/>
        <v>76</v>
      </c>
    </row>
    <row r="16" spans="1:88" x14ac:dyDescent="0.25">
      <c r="A16" s="11">
        <f>'[1]Впишите фамилии!'!A72</f>
        <v>13</v>
      </c>
      <c r="B16" s="12" t="str">
        <f>'[1]Впишите фамилии!'!B72</f>
        <v>а</v>
      </c>
      <c r="C16" s="11" t="str">
        <f>'[1]Впишите фамилии!'!C72</f>
        <v>Петрова Анастасия</v>
      </c>
      <c r="D16" s="13">
        <v>21</v>
      </c>
      <c r="E16" s="13">
        <v>11</v>
      </c>
      <c r="F16" s="13">
        <v>17</v>
      </c>
      <c r="G16" s="13">
        <v>19</v>
      </c>
      <c r="H16" s="14" t="s">
        <v>12</v>
      </c>
      <c r="I16" s="13">
        <v>16</v>
      </c>
      <c r="J16" s="15">
        <f t="shared" si="1"/>
        <v>84</v>
      </c>
    </row>
    <row r="17" spans="1:10" x14ac:dyDescent="0.25">
      <c r="A17" s="11">
        <f>'[1]Впишите фамилии!'!A73</f>
        <v>14</v>
      </c>
      <c r="B17" s="12" t="str">
        <f>'[1]Впишите фамилии!'!B73</f>
        <v>а</v>
      </c>
      <c r="C17" s="11" t="str">
        <f>'[1]Впишите фамилии!'!C73</f>
        <v>Сулейменова Томирис</v>
      </c>
      <c r="D17" s="13">
        <v>20</v>
      </c>
      <c r="E17" s="13">
        <v>22</v>
      </c>
      <c r="F17" s="13">
        <v>13</v>
      </c>
      <c r="G17" s="13">
        <v>16</v>
      </c>
      <c r="H17" s="14" t="s">
        <v>10</v>
      </c>
      <c r="I17" s="13">
        <v>14</v>
      </c>
      <c r="J17" s="15">
        <f t="shared" si="1"/>
        <v>85</v>
      </c>
    </row>
    <row r="18" spans="1:10" x14ac:dyDescent="0.25">
      <c r="A18" s="11">
        <f>'[1]Впишите фамилии!'!A74</f>
        <v>15</v>
      </c>
      <c r="B18" s="12" t="str">
        <f>'[1]Впишите фамилии!'!B74</f>
        <v>а</v>
      </c>
      <c r="C18" s="11" t="str">
        <f>'[1]Впишите фамилии!'!C74</f>
        <v>Тусупбаева Асель</v>
      </c>
      <c r="D18" s="13">
        <v>22</v>
      </c>
      <c r="E18" s="13">
        <v>22</v>
      </c>
      <c r="F18" s="13">
        <v>22</v>
      </c>
      <c r="G18" s="13">
        <v>14</v>
      </c>
      <c r="H18" s="14" t="s">
        <v>11</v>
      </c>
      <c r="I18" s="13">
        <v>13</v>
      </c>
      <c r="J18" s="15">
        <f t="shared" si="0"/>
        <v>93</v>
      </c>
    </row>
    <row r="19" spans="1:10" x14ac:dyDescent="0.25">
      <c r="A19" s="11">
        <f>'[1]Впишите фамилии!'!A75</f>
        <v>16</v>
      </c>
      <c r="B19" s="12" t="str">
        <f>'[1]Впишите фамилии!'!B75</f>
        <v>а</v>
      </c>
      <c r="C19" s="11" t="str">
        <f>'[1]Впишите фамилии!'!C75</f>
        <v>Шарикова Софья</v>
      </c>
      <c r="D19" s="13"/>
      <c r="E19" s="13"/>
      <c r="F19" s="13"/>
      <c r="G19" s="13"/>
      <c r="H19" s="14"/>
      <c r="I19" s="13"/>
      <c r="J19" s="15">
        <f t="shared" si="0"/>
        <v>0</v>
      </c>
    </row>
    <row r="20" spans="1:10" x14ac:dyDescent="0.25">
      <c r="A20" s="11">
        <f>'[1]Впишите фамилии!'!A76</f>
        <v>17</v>
      </c>
      <c r="B20" s="12" t="str">
        <f>'[1]Впишите фамилии!'!B76</f>
        <v>а</v>
      </c>
      <c r="C20" s="11" t="str">
        <f>'[1]Впишите фамилии!'!C76</f>
        <v>Шокпарова Куралай</v>
      </c>
      <c r="D20" s="13"/>
      <c r="E20" s="13"/>
      <c r="F20" s="13"/>
      <c r="G20" s="13"/>
      <c r="H20" s="14"/>
      <c r="I20" s="13"/>
      <c r="J20" s="15">
        <f t="shared" si="0"/>
        <v>0</v>
      </c>
    </row>
    <row r="21" spans="1:10" x14ac:dyDescent="0.25">
      <c r="A21" s="17"/>
      <c r="B21" s="18" t="s">
        <v>15</v>
      </c>
      <c r="C21" s="19" t="s">
        <v>16</v>
      </c>
      <c r="D21" s="20">
        <f>SUM(D4:D20)/15</f>
        <v>18.066666666666666</v>
      </c>
      <c r="E21" s="20">
        <f>AVERAGE(E4:E18)</f>
        <v>17.866666666666667</v>
      </c>
      <c r="F21" s="20">
        <f>AVERAGE(F4:F18)</f>
        <v>14.866666666666667</v>
      </c>
      <c r="G21" s="20">
        <f>AVERAGE(G4:G18)</f>
        <v>16.666666666666668</v>
      </c>
      <c r="H21" s="20"/>
      <c r="I21" s="20">
        <f>AVERAGE(I4:I18)</f>
        <v>15.6</v>
      </c>
      <c r="J21" s="20">
        <f>AVERAGE(J4:J18)</f>
        <v>83.066666666666663</v>
      </c>
    </row>
    <row r="22" spans="1:10" x14ac:dyDescent="0.25">
      <c r="A22" s="11">
        <f>'[1]Впишите фамилии!'!E60</f>
        <v>1</v>
      </c>
      <c r="B22" s="12" t="str">
        <f>'[1]Впишите фамилии!'!F60</f>
        <v>б</v>
      </c>
      <c r="C22" s="11" t="str">
        <f>'[1]Впишите фамилии!'!G60</f>
        <v>Айткулова Аружан</v>
      </c>
      <c r="D22" s="13">
        <v>14</v>
      </c>
      <c r="E22" s="13">
        <v>21</v>
      </c>
      <c r="F22" s="13">
        <v>15</v>
      </c>
      <c r="G22" s="13">
        <v>17</v>
      </c>
      <c r="H22" s="14" t="s">
        <v>10</v>
      </c>
      <c r="I22" s="33">
        <v>12</v>
      </c>
      <c r="J22" s="15">
        <f>SUM(D22:I22)</f>
        <v>79</v>
      </c>
    </row>
    <row r="23" spans="1:10" x14ac:dyDescent="0.25">
      <c r="A23" s="11">
        <f>'[1]Впишите фамилии!'!E61</f>
        <v>2</v>
      </c>
      <c r="B23" s="12" t="str">
        <f>'[1]Впишите фамилии!'!F61</f>
        <v>б</v>
      </c>
      <c r="C23" s="11" t="str">
        <f>'[1]Впишите фамилии!'!G61</f>
        <v>Абылгазина Индира</v>
      </c>
      <c r="D23" s="13"/>
      <c r="E23" s="13"/>
      <c r="F23" s="13"/>
      <c r="G23" s="13"/>
      <c r="H23" s="14"/>
      <c r="I23" s="13"/>
      <c r="J23" s="15">
        <f t="shared" ref="J22:J38" si="2">D23+E23+F23+G23+I23</f>
        <v>0</v>
      </c>
    </row>
    <row r="24" spans="1:10" x14ac:dyDescent="0.25">
      <c r="A24" s="11">
        <f>'[1]Впишите фамилии!'!E62</f>
        <v>3</v>
      </c>
      <c r="B24" s="12" t="str">
        <f>'[1]Впишите фамилии!'!F62</f>
        <v>б</v>
      </c>
      <c r="C24" s="11" t="str">
        <f>'[1]Впишите фамилии!'!G62</f>
        <v>Алимова Дина</v>
      </c>
      <c r="D24" s="13">
        <v>18</v>
      </c>
      <c r="E24" s="13">
        <v>23</v>
      </c>
      <c r="F24" s="13">
        <v>20</v>
      </c>
      <c r="G24" s="13">
        <v>15</v>
      </c>
      <c r="H24" s="14" t="s">
        <v>13</v>
      </c>
      <c r="I24" s="13">
        <v>20</v>
      </c>
      <c r="J24" s="15">
        <f t="shared" si="2"/>
        <v>96</v>
      </c>
    </row>
    <row r="25" spans="1:10" x14ac:dyDescent="0.25">
      <c r="A25" s="11">
        <f>'[1]Впишите фамилии!'!E63</f>
        <v>4</v>
      </c>
      <c r="B25" s="12" t="str">
        <f>'[1]Впишите фамилии!'!F63</f>
        <v>б</v>
      </c>
      <c r="C25" s="11" t="str">
        <f>'[1]Впишите фамилии!'!G63</f>
        <v>Глушанкова Алина</v>
      </c>
      <c r="D25" s="13">
        <v>7</v>
      </c>
      <c r="E25" s="13">
        <v>20</v>
      </c>
      <c r="F25" s="13">
        <v>17</v>
      </c>
      <c r="G25" s="13">
        <v>4</v>
      </c>
      <c r="H25" s="14" t="s">
        <v>11</v>
      </c>
      <c r="I25" s="13">
        <v>10</v>
      </c>
      <c r="J25" s="15">
        <f t="shared" si="2"/>
        <v>58</v>
      </c>
    </row>
    <row r="26" spans="1:10" x14ac:dyDescent="0.25">
      <c r="A26" s="11">
        <f>'[1]Впишите фамилии!'!E64</f>
        <v>5</v>
      </c>
      <c r="B26" s="12" t="str">
        <f>'[1]Впишите фамилии!'!F64</f>
        <v>б</v>
      </c>
      <c r="C26" s="11" t="str">
        <f>'[1]Впишите фамилии!'!G64</f>
        <v>Ғалымжан Жансая</v>
      </c>
      <c r="D26" s="13">
        <v>17</v>
      </c>
      <c r="E26" s="13">
        <v>20</v>
      </c>
      <c r="F26" s="13">
        <v>14</v>
      </c>
      <c r="G26" s="13">
        <v>16</v>
      </c>
      <c r="H26" s="14" t="s">
        <v>9</v>
      </c>
      <c r="I26" s="13">
        <v>16</v>
      </c>
      <c r="J26" s="15">
        <f t="shared" si="2"/>
        <v>83</v>
      </c>
    </row>
    <row r="27" spans="1:10" x14ac:dyDescent="0.25">
      <c r="A27" s="11">
        <f>'[1]Впишите фамилии!'!E65</f>
        <v>6</v>
      </c>
      <c r="B27" s="12" t="str">
        <f>'[1]Впишите фамилии!'!F65</f>
        <v>б</v>
      </c>
      <c r="C27" s="11" t="str">
        <f>'[1]Впишите фамилии!'!G65</f>
        <v>Жиенбай Арайлым</v>
      </c>
      <c r="D27" s="13">
        <v>15</v>
      </c>
      <c r="E27" s="13">
        <v>20</v>
      </c>
      <c r="F27" s="13">
        <v>19</v>
      </c>
      <c r="G27" s="13">
        <v>17</v>
      </c>
      <c r="H27" s="14" t="s">
        <v>9</v>
      </c>
      <c r="I27" s="13">
        <v>10</v>
      </c>
      <c r="J27" s="15">
        <f t="shared" si="2"/>
        <v>81</v>
      </c>
    </row>
    <row r="28" spans="1:10" x14ac:dyDescent="0.25">
      <c r="A28" s="11">
        <f>'[1]Впишите фамилии!'!E66</f>
        <v>7</v>
      </c>
      <c r="B28" s="12" t="str">
        <f>'[1]Впишите фамилии!'!F66</f>
        <v>б</v>
      </c>
      <c r="C28" s="11" t="str">
        <f>'[1]Впишите фамилии!'!G66</f>
        <v>Исина Айгерим</v>
      </c>
      <c r="D28" s="13">
        <v>17</v>
      </c>
      <c r="E28" s="13">
        <v>24</v>
      </c>
      <c r="F28" s="13">
        <v>14</v>
      </c>
      <c r="G28" s="13">
        <v>13</v>
      </c>
      <c r="H28" s="14" t="s">
        <v>11</v>
      </c>
      <c r="I28" s="13">
        <v>16</v>
      </c>
      <c r="J28" s="15">
        <f t="shared" si="2"/>
        <v>84</v>
      </c>
    </row>
    <row r="29" spans="1:10" x14ac:dyDescent="0.25">
      <c r="A29" s="11">
        <f>'[1]Впишите фамилии!'!E67</f>
        <v>8</v>
      </c>
      <c r="B29" s="12" t="str">
        <f>'[1]Впишите фамилии!'!F67</f>
        <v>б</v>
      </c>
      <c r="C29" s="11" t="str">
        <f>'[1]Впишите фамилии!'!G67</f>
        <v>Каримов Сабыржан</v>
      </c>
      <c r="D29" s="13">
        <v>17</v>
      </c>
      <c r="E29" s="13">
        <v>17</v>
      </c>
      <c r="F29" s="13">
        <v>8</v>
      </c>
      <c r="G29" s="13">
        <v>19</v>
      </c>
      <c r="H29" s="14" t="s">
        <v>9</v>
      </c>
      <c r="I29" s="13">
        <v>14</v>
      </c>
      <c r="J29" s="15">
        <f t="shared" si="2"/>
        <v>75</v>
      </c>
    </row>
    <row r="30" spans="1:10" x14ac:dyDescent="0.25">
      <c r="A30" s="11">
        <f>'[1]Впишите фамилии!'!E68</f>
        <v>9</v>
      </c>
      <c r="B30" s="12" t="str">
        <f>'[1]Впишите фамилии!'!F68</f>
        <v>б</v>
      </c>
      <c r="C30" s="11" t="str">
        <f>'[1]Впишите фамилии!'!G68</f>
        <v>Кәрім Аида</v>
      </c>
      <c r="D30" s="13">
        <v>15</v>
      </c>
      <c r="E30" s="13">
        <v>22</v>
      </c>
      <c r="F30" s="13">
        <v>16</v>
      </c>
      <c r="G30" s="13">
        <v>17</v>
      </c>
      <c r="H30" s="14" t="s">
        <v>11</v>
      </c>
      <c r="I30" s="13">
        <v>18</v>
      </c>
      <c r="J30" s="15">
        <f t="shared" si="2"/>
        <v>88</v>
      </c>
    </row>
    <row r="31" spans="1:10" x14ac:dyDescent="0.25">
      <c r="A31" s="11">
        <f>'[1]Впишите фамилии!'!E69</f>
        <v>10</v>
      </c>
      <c r="B31" s="12" t="str">
        <f>'[1]Впишите фамилии!'!F69</f>
        <v>б</v>
      </c>
      <c r="C31" s="11" t="str">
        <f>'[1]Впишите фамилии!'!G69</f>
        <v>Миллер Нина</v>
      </c>
      <c r="D31" s="13">
        <v>9</v>
      </c>
      <c r="E31" s="13">
        <v>7</v>
      </c>
      <c r="F31" s="13">
        <v>20</v>
      </c>
      <c r="G31" s="13">
        <v>11</v>
      </c>
      <c r="H31" s="14" t="s">
        <v>13</v>
      </c>
      <c r="I31" s="13">
        <v>14</v>
      </c>
      <c r="J31" s="15">
        <f t="shared" si="2"/>
        <v>61</v>
      </c>
    </row>
    <row r="32" spans="1:10" x14ac:dyDescent="0.25">
      <c r="A32" s="11">
        <f>'[1]Впишите фамилии!'!E70</f>
        <v>11</v>
      </c>
      <c r="B32" s="12" t="str">
        <f>'[1]Впишите фамилии!'!F70</f>
        <v>б</v>
      </c>
      <c r="C32" s="11" t="str">
        <f>'[1]Впишите фамилии!'!G70</f>
        <v>Молдабаева Анара</v>
      </c>
      <c r="D32" s="13">
        <v>17</v>
      </c>
      <c r="E32" s="13">
        <v>20</v>
      </c>
      <c r="F32" s="13">
        <v>21</v>
      </c>
      <c r="G32" s="13">
        <v>15</v>
      </c>
      <c r="H32" s="14" t="s">
        <v>12</v>
      </c>
      <c r="I32" s="13">
        <v>20</v>
      </c>
      <c r="J32" s="15">
        <f t="shared" si="2"/>
        <v>93</v>
      </c>
    </row>
    <row r="33" spans="1:10" x14ac:dyDescent="0.25">
      <c r="A33" s="11">
        <f>'[1]Впишите фамилии!'!E71</f>
        <v>12</v>
      </c>
      <c r="B33" s="12" t="str">
        <f>'[1]Впишите фамилии!'!F71</f>
        <v>б</v>
      </c>
      <c r="C33" s="11" t="str">
        <f>'[1]Впишите фамилии!'!G71</f>
        <v>Сакетов Тимур</v>
      </c>
      <c r="D33" s="13">
        <v>19</v>
      </c>
      <c r="E33" s="13">
        <v>20</v>
      </c>
      <c r="F33" s="13">
        <v>16</v>
      </c>
      <c r="G33" s="13">
        <v>19</v>
      </c>
      <c r="H33" s="14" t="s">
        <v>14</v>
      </c>
      <c r="I33" s="13">
        <v>22</v>
      </c>
      <c r="J33" s="15">
        <f t="shared" si="2"/>
        <v>96</v>
      </c>
    </row>
    <row r="34" spans="1:10" x14ac:dyDescent="0.25">
      <c r="A34" s="11">
        <f>'[1]Впишите фамилии!'!E72</f>
        <v>13</v>
      </c>
      <c r="B34" s="12" t="str">
        <f>'[1]Впишите фамилии!'!F72</f>
        <v>б</v>
      </c>
      <c r="C34" s="11" t="str">
        <f>'[1]Впишите фамилии!'!G72</f>
        <v>Сулеева Аида</v>
      </c>
      <c r="D34" s="13"/>
      <c r="E34" s="13"/>
      <c r="F34" s="13"/>
      <c r="G34" s="13"/>
      <c r="H34" s="14"/>
      <c r="I34" s="13"/>
      <c r="J34" s="15">
        <f t="shared" si="2"/>
        <v>0</v>
      </c>
    </row>
    <row r="35" spans="1:10" x14ac:dyDescent="0.25">
      <c r="A35" s="11">
        <f>'[1]Впишите фамилии!'!E73</f>
        <v>14</v>
      </c>
      <c r="B35" s="12" t="str">
        <f>'[1]Впишите фамилии!'!F73</f>
        <v>б</v>
      </c>
      <c r="C35" s="11" t="str">
        <f>'[1]Впишите фамилии!'!G73</f>
        <v>Темирова Зарина</v>
      </c>
      <c r="D35" s="13">
        <v>19</v>
      </c>
      <c r="E35" s="13">
        <v>22</v>
      </c>
      <c r="F35" s="13">
        <v>18</v>
      </c>
      <c r="G35" s="13">
        <v>15</v>
      </c>
      <c r="H35" s="14" t="s">
        <v>11</v>
      </c>
      <c r="I35" s="13">
        <v>18</v>
      </c>
      <c r="J35" s="15">
        <f t="shared" si="2"/>
        <v>92</v>
      </c>
    </row>
    <row r="36" spans="1:10" x14ac:dyDescent="0.25">
      <c r="A36" s="11">
        <f>'[1]Впишите фамилии!'!E74</f>
        <v>15</v>
      </c>
      <c r="B36" s="12" t="str">
        <f>'[1]Впишите фамилии!'!F74</f>
        <v>б</v>
      </c>
      <c r="C36" s="11" t="str">
        <f>'[1]Впишите фамилии!'!G74</f>
        <v>Топанова Жанель</v>
      </c>
      <c r="D36" s="13">
        <v>19</v>
      </c>
      <c r="E36" s="13">
        <v>22</v>
      </c>
      <c r="F36" s="13">
        <v>15</v>
      </c>
      <c r="G36" s="13">
        <v>21</v>
      </c>
      <c r="H36" s="14" t="s">
        <v>11</v>
      </c>
      <c r="I36" s="13">
        <v>16</v>
      </c>
      <c r="J36" s="15">
        <f t="shared" si="2"/>
        <v>93</v>
      </c>
    </row>
    <row r="37" spans="1:10" x14ac:dyDescent="0.25">
      <c r="A37" s="11">
        <f>'[1]Впишите фамилии!'!E75</f>
        <v>16</v>
      </c>
      <c r="B37" s="12" t="str">
        <f>'[1]Впишите фамилии!'!F75</f>
        <v>б</v>
      </c>
      <c r="C37" s="11" t="str">
        <f>'[1]Впишите фамилии!'!G75</f>
        <v>Тыныбаева Айнур</v>
      </c>
      <c r="D37" s="13">
        <v>19</v>
      </c>
      <c r="E37" s="13">
        <v>22</v>
      </c>
      <c r="F37" s="13">
        <v>15</v>
      </c>
      <c r="G37" s="13">
        <v>21</v>
      </c>
      <c r="H37" s="14" t="s">
        <v>11</v>
      </c>
      <c r="I37" s="13">
        <v>16</v>
      </c>
      <c r="J37" s="15">
        <f t="shared" si="2"/>
        <v>93</v>
      </c>
    </row>
    <row r="38" spans="1:10" x14ac:dyDescent="0.25">
      <c r="A38" s="11">
        <f>'[1]Впишите фамилии!'!E76</f>
        <v>17</v>
      </c>
      <c r="B38" s="12" t="str">
        <f>'[1]Впишите фамилии!'!F76</f>
        <v>б</v>
      </c>
      <c r="C38" s="11" t="str">
        <f>'[1]Впишите фамилии!'!G76</f>
        <v>Хасенова Дина</v>
      </c>
      <c r="D38" s="13">
        <v>19</v>
      </c>
      <c r="E38" s="13">
        <v>20</v>
      </c>
      <c r="F38" s="13">
        <v>18</v>
      </c>
      <c r="G38" s="13">
        <v>14</v>
      </c>
      <c r="H38" s="21" t="s">
        <v>10</v>
      </c>
      <c r="I38" s="13">
        <v>12</v>
      </c>
      <c r="J38" s="15">
        <f t="shared" si="2"/>
        <v>83</v>
      </c>
    </row>
    <row r="39" spans="1:10" x14ac:dyDescent="0.25">
      <c r="A39" s="17"/>
      <c r="B39" s="18" t="s">
        <v>17</v>
      </c>
      <c r="C39" s="22" t="s">
        <v>16</v>
      </c>
      <c r="D39" s="20">
        <f>AVERAGE(D22:D38)</f>
        <v>16.066666666666666</v>
      </c>
      <c r="E39" s="20">
        <f>AVERAGE(E22:E38)</f>
        <v>20</v>
      </c>
      <c r="F39" s="20">
        <f>AVERAGE(G22:G38)</f>
        <v>15.6</v>
      </c>
      <c r="G39" s="20">
        <f>AVERAGE(G22:G38)</f>
        <v>15.6</v>
      </c>
      <c r="H39" s="23"/>
      <c r="I39" s="31">
        <f>AVERAGE(I24:I38)</f>
        <v>15.857142857142858</v>
      </c>
      <c r="J39" s="20">
        <f>AVERAGE(J24:J38)</f>
        <v>78.400000000000006</v>
      </c>
    </row>
    <row r="40" spans="1:10" x14ac:dyDescent="0.25">
      <c r="A40" s="11">
        <f>'[1]Впишите фамилии!'!J60</f>
        <v>1</v>
      </c>
      <c r="B40" s="12" t="str">
        <f>'[1]Впишите фамилии!'!K60</f>
        <v>к</v>
      </c>
      <c r="C40" s="11" t="str">
        <f>'[1]Впишите фамилии!'!L60</f>
        <v>Абдыгазизова Данагул</v>
      </c>
      <c r="D40" s="13">
        <v>23</v>
      </c>
      <c r="E40" s="13">
        <v>17</v>
      </c>
      <c r="F40" s="13">
        <v>17</v>
      </c>
      <c r="G40" s="13">
        <v>10</v>
      </c>
      <c r="H40" s="14" t="s">
        <v>12</v>
      </c>
      <c r="I40" s="13">
        <v>10</v>
      </c>
      <c r="J40" s="15">
        <f t="shared" ref="J40:J63" si="3">D40+E40+F40+G40+I40</f>
        <v>77</v>
      </c>
    </row>
    <row r="41" spans="1:10" x14ac:dyDescent="0.25">
      <c r="A41" s="11">
        <f>'[1]Впишите фамилии!'!J61</f>
        <v>2</v>
      </c>
      <c r="B41" s="12" t="str">
        <f>'[1]Впишите фамилии!'!K61</f>
        <v>к</v>
      </c>
      <c r="C41" s="11" t="str">
        <f>'[1]Впишите фамилии!'!L61</f>
        <v>Алкенова Сабиля</v>
      </c>
      <c r="D41" s="13">
        <v>24</v>
      </c>
      <c r="E41" s="13">
        <v>21</v>
      </c>
      <c r="F41" s="13">
        <v>25</v>
      </c>
      <c r="G41" s="13">
        <v>20</v>
      </c>
      <c r="H41" s="14" t="s">
        <v>10</v>
      </c>
      <c r="I41" s="13">
        <v>20</v>
      </c>
      <c r="J41" s="15">
        <f t="shared" si="3"/>
        <v>110</v>
      </c>
    </row>
    <row r="42" spans="1:10" x14ac:dyDescent="0.25">
      <c r="A42" s="11">
        <f>'[1]Впишите фамилии!'!J62</f>
        <v>3</v>
      </c>
      <c r="B42" s="12" t="str">
        <f>'[1]Впишите фамилии!'!K62</f>
        <v>к</v>
      </c>
      <c r="C42" s="11" t="str">
        <f>'[1]Впишите фамилии!'!L62</f>
        <v>Бакелова Айым</v>
      </c>
      <c r="D42" s="13">
        <v>22</v>
      </c>
      <c r="E42" s="13">
        <v>18</v>
      </c>
      <c r="F42" s="13">
        <v>15</v>
      </c>
      <c r="G42" s="13">
        <v>21</v>
      </c>
      <c r="H42" s="14" t="s">
        <v>11</v>
      </c>
      <c r="I42" s="13">
        <v>19</v>
      </c>
      <c r="J42" s="15">
        <f t="shared" si="3"/>
        <v>95</v>
      </c>
    </row>
    <row r="43" spans="1:10" x14ac:dyDescent="0.25">
      <c r="A43" s="11">
        <f>'[1]Впишите фамилии!'!J63</f>
        <v>4</v>
      </c>
      <c r="B43" s="12" t="str">
        <f>'[1]Впишите фамилии!'!K63</f>
        <v>к</v>
      </c>
      <c r="C43" s="11" t="str">
        <f>'[1]Впишите фамилии!'!L63</f>
        <v>Базылова Сымбат</v>
      </c>
      <c r="D43" s="13">
        <v>23</v>
      </c>
      <c r="E43" s="13">
        <v>15</v>
      </c>
      <c r="F43" s="13">
        <v>22</v>
      </c>
      <c r="G43" s="13">
        <v>9</v>
      </c>
      <c r="H43" s="14" t="s">
        <v>11</v>
      </c>
      <c r="I43" s="13">
        <v>13</v>
      </c>
      <c r="J43" s="15">
        <f t="shared" si="3"/>
        <v>82</v>
      </c>
    </row>
    <row r="44" spans="1:10" x14ac:dyDescent="0.25">
      <c r="A44" s="11">
        <f>'[1]Впишите фамилии!'!J64</f>
        <v>5</v>
      </c>
      <c r="B44" s="12" t="str">
        <f>'[1]Впишите фамилии!'!K64</f>
        <v>к</v>
      </c>
      <c r="C44" s="11" t="str">
        <f>'[1]Впишите фамилии!'!L64</f>
        <v>Бисмельдинов Мақсат</v>
      </c>
      <c r="D44" s="13">
        <v>18</v>
      </c>
      <c r="E44" s="13">
        <v>16</v>
      </c>
      <c r="F44" s="13">
        <v>21</v>
      </c>
      <c r="G44" s="13">
        <v>13</v>
      </c>
      <c r="H44" s="14" t="s">
        <v>14</v>
      </c>
      <c r="I44" s="13">
        <v>10</v>
      </c>
      <c r="J44" s="15">
        <f t="shared" si="3"/>
        <v>78</v>
      </c>
    </row>
    <row r="45" spans="1:10" x14ac:dyDescent="0.25">
      <c r="A45" s="11">
        <f>'[1]Впишите фамилии!'!J65</f>
        <v>6</v>
      </c>
      <c r="B45" s="12" t="str">
        <f>'[1]Впишите фамилии!'!K65</f>
        <v>к</v>
      </c>
      <c r="C45" s="11" t="str">
        <f>'[1]Впишите фамилии!'!L65</f>
        <v>Болатбекқызы Акбота</v>
      </c>
      <c r="D45" s="13">
        <v>21</v>
      </c>
      <c r="E45" s="13">
        <v>19</v>
      </c>
      <c r="F45" s="13">
        <v>19</v>
      </c>
      <c r="G45" s="13">
        <v>19</v>
      </c>
      <c r="H45" s="14" t="s">
        <v>11</v>
      </c>
      <c r="I45" s="13">
        <v>17</v>
      </c>
      <c r="J45" s="15">
        <f t="shared" si="3"/>
        <v>95</v>
      </c>
    </row>
    <row r="46" spans="1:10" x14ac:dyDescent="0.25">
      <c r="A46" s="11">
        <f>'[1]Впишите фамилии!'!J66</f>
        <v>7</v>
      </c>
      <c r="B46" s="12" t="str">
        <f>'[1]Впишите фамилии!'!K66</f>
        <v>к</v>
      </c>
      <c r="C46" s="11" t="str">
        <f>'[1]Впишите фамилии!'!L66</f>
        <v>Жапалбай Темирлан</v>
      </c>
      <c r="D46" s="13">
        <v>16</v>
      </c>
      <c r="E46" s="13">
        <v>12</v>
      </c>
      <c r="F46" s="13">
        <v>19</v>
      </c>
      <c r="G46" s="13">
        <v>12</v>
      </c>
      <c r="H46" s="14" t="s">
        <v>9</v>
      </c>
      <c r="I46" s="13">
        <v>12</v>
      </c>
      <c r="J46" s="15">
        <f t="shared" si="3"/>
        <v>71</v>
      </c>
    </row>
    <row r="47" spans="1:10" x14ac:dyDescent="0.25">
      <c r="A47" s="11">
        <f>'[1]Впишите фамилии!'!J67</f>
        <v>8</v>
      </c>
      <c r="B47" s="12" t="str">
        <f>'[1]Впишите фамилии!'!K67</f>
        <v>к</v>
      </c>
      <c r="C47" s="11" t="str">
        <f>'[1]Впишите фамилии!'!L67</f>
        <v>Жапалбай Гульжан</v>
      </c>
      <c r="D47" s="13">
        <v>19</v>
      </c>
      <c r="E47" s="13">
        <v>21</v>
      </c>
      <c r="F47" s="13">
        <v>24</v>
      </c>
      <c r="G47" s="13">
        <v>11</v>
      </c>
      <c r="H47" s="14" t="s">
        <v>10</v>
      </c>
      <c r="I47" s="13">
        <v>15</v>
      </c>
      <c r="J47" s="15">
        <f t="shared" si="3"/>
        <v>90</v>
      </c>
    </row>
    <row r="48" spans="1:10" x14ac:dyDescent="0.25">
      <c r="A48" s="11">
        <f>'[1]Впишите фамилии!'!J68</f>
        <v>9</v>
      </c>
      <c r="B48" s="12" t="str">
        <f>'[1]Впишите фамилии!'!K68</f>
        <v>к</v>
      </c>
      <c r="C48" s="11" t="str">
        <f>'[1]Впишите фамилии!'!L68</f>
        <v>Жаксыбаева Камила</v>
      </c>
      <c r="D48" s="13">
        <v>20</v>
      </c>
      <c r="E48" s="13">
        <v>18</v>
      </c>
      <c r="F48" s="13">
        <v>18</v>
      </c>
      <c r="G48" s="13">
        <v>15</v>
      </c>
      <c r="H48" s="14" t="s">
        <v>12</v>
      </c>
      <c r="I48" s="13">
        <v>18</v>
      </c>
      <c r="J48" s="15">
        <f t="shared" si="3"/>
        <v>89</v>
      </c>
    </row>
    <row r="49" spans="1:10" x14ac:dyDescent="0.25">
      <c r="A49" s="11">
        <f>'[1]Впишите фамилии!'!J69</f>
        <v>10</v>
      </c>
      <c r="B49" s="12" t="str">
        <f>'[1]Впишите фамилии!'!K69</f>
        <v>к</v>
      </c>
      <c r="C49" s="11" t="str">
        <f>'[1]Впишите фамилии!'!L69</f>
        <v>Искаков Аман</v>
      </c>
      <c r="D49" s="13">
        <v>23</v>
      </c>
      <c r="E49" s="13">
        <v>16</v>
      </c>
      <c r="F49" s="13">
        <v>16</v>
      </c>
      <c r="G49" s="13">
        <v>8</v>
      </c>
      <c r="H49" s="14" t="s">
        <v>9</v>
      </c>
      <c r="I49" s="13">
        <v>9</v>
      </c>
      <c r="J49" s="15">
        <f t="shared" si="3"/>
        <v>72</v>
      </c>
    </row>
    <row r="50" spans="1:10" x14ac:dyDescent="0.25">
      <c r="A50" s="11">
        <f>'[1]Впишите фамилии!'!J70</f>
        <v>11</v>
      </c>
      <c r="B50" s="12" t="str">
        <f>'[1]Впишите фамилии!'!K70</f>
        <v>к</v>
      </c>
      <c r="C50" s="11" t="str">
        <f>'[1]Впишите фамилии!'!L70</f>
        <v>Киреева Айнура</v>
      </c>
      <c r="D50" s="13">
        <v>24</v>
      </c>
      <c r="E50" s="13">
        <v>20</v>
      </c>
      <c r="F50" s="13">
        <v>23</v>
      </c>
      <c r="G50" s="13">
        <v>16</v>
      </c>
      <c r="H50" s="14" t="s">
        <v>18</v>
      </c>
      <c r="I50" s="13">
        <v>18</v>
      </c>
      <c r="J50" s="15">
        <f t="shared" si="3"/>
        <v>101</v>
      </c>
    </row>
    <row r="51" spans="1:10" x14ac:dyDescent="0.25">
      <c r="A51" s="11">
        <f>'[1]Впишите фамилии!'!J71</f>
        <v>12</v>
      </c>
      <c r="B51" s="12" t="str">
        <f>'[1]Впишите фамилии!'!K71</f>
        <v>к</v>
      </c>
      <c r="C51" s="11" t="str">
        <f>'[1]Впишите фамилии!'!L71</f>
        <v>Карабжанов Айтуар</v>
      </c>
      <c r="D51" s="13">
        <v>17</v>
      </c>
      <c r="E51" s="13">
        <v>14</v>
      </c>
      <c r="F51" s="13">
        <v>8</v>
      </c>
      <c r="G51" s="13">
        <v>18</v>
      </c>
      <c r="H51" s="14" t="s">
        <v>9</v>
      </c>
      <c r="I51" s="13">
        <v>12</v>
      </c>
      <c r="J51" s="15">
        <f t="shared" si="3"/>
        <v>69</v>
      </c>
    </row>
    <row r="52" spans="1:10" x14ac:dyDescent="0.25">
      <c r="A52" s="11">
        <f>'[1]Впишите фамилии!'!J72</f>
        <v>13</v>
      </c>
      <c r="B52" s="12" t="str">
        <f>'[1]Впишите фамилии!'!K72</f>
        <v>к</v>
      </c>
      <c r="C52" s="11" t="str">
        <f>'[1]Впишите фамилии!'!L72</f>
        <v>Қаратай Бекзат</v>
      </c>
      <c r="D52" s="13">
        <v>17</v>
      </c>
      <c r="E52" s="13">
        <v>18</v>
      </c>
      <c r="F52" s="13">
        <v>17</v>
      </c>
      <c r="G52" s="13">
        <v>18</v>
      </c>
      <c r="H52" s="14" t="s">
        <v>18</v>
      </c>
      <c r="I52" s="13">
        <v>20</v>
      </c>
      <c r="J52" s="15">
        <f t="shared" si="3"/>
        <v>90</v>
      </c>
    </row>
    <row r="53" spans="1:10" x14ac:dyDescent="0.25">
      <c r="A53" s="11">
        <f>'[1]Впишите фамилии!'!J73</f>
        <v>14</v>
      </c>
      <c r="B53" s="12" t="str">
        <f>'[1]Впишите фамилии!'!K73</f>
        <v>к</v>
      </c>
      <c r="C53" s="11" t="str">
        <f>'[1]Впишите фамилии!'!L73</f>
        <v>Қайдар Мәдина</v>
      </c>
      <c r="D53" s="13">
        <v>20</v>
      </c>
      <c r="E53" s="13">
        <v>14</v>
      </c>
      <c r="F53" s="13">
        <v>16</v>
      </c>
      <c r="G53" s="13">
        <v>16</v>
      </c>
      <c r="H53" s="14" t="s">
        <v>11</v>
      </c>
      <c r="I53" s="13">
        <v>16</v>
      </c>
      <c r="J53" s="15">
        <f t="shared" si="3"/>
        <v>82</v>
      </c>
    </row>
    <row r="54" spans="1:10" x14ac:dyDescent="0.25">
      <c r="A54" s="11">
        <f>'[1]Впишите фамилии!'!J74</f>
        <v>15</v>
      </c>
      <c r="B54" s="12" t="str">
        <f>'[1]Впишите фамилии!'!K74</f>
        <v>к</v>
      </c>
      <c r="C54" s="11" t="str">
        <f>'[1]Впишите фамилии!'!L74</f>
        <v>Калитова Азиза</v>
      </c>
      <c r="D54" s="13"/>
      <c r="E54" s="13"/>
      <c r="F54" s="13"/>
      <c r="G54" s="13"/>
      <c r="H54" s="14"/>
      <c r="I54" s="13"/>
      <c r="J54" s="15">
        <f t="shared" si="3"/>
        <v>0</v>
      </c>
    </row>
    <row r="55" spans="1:10" x14ac:dyDescent="0.25">
      <c r="A55" s="11">
        <f>'[1]Впишите фамилии!'!J75</f>
        <v>16</v>
      </c>
      <c r="B55" s="12" t="str">
        <f>'[1]Впишите фамилии!'!K75</f>
        <v>к</v>
      </c>
      <c r="C55" s="11" t="str">
        <f>'[1]Впишите фамилии!'!L75</f>
        <v>Какенова Нурлыгуль</v>
      </c>
      <c r="D55" s="13">
        <v>16</v>
      </c>
      <c r="E55" s="13">
        <v>14</v>
      </c>
      <c r="F55" s="13">
        <v>14</v>
      </c>
      <c r="G55" s="13">
        <v>8</v>
      </c>
      <c r="H55" s="14" t="s">
        <v>9</v>
      </c>
      <c r="I55" s="13">
        <v>10</v>
      </c>
      <c r="J55" s="15">
        <f t="shared" si="3"/>
        <v>62</v>
      </c>
    </row>
    <row r="56" spans="1:10" x14ac:dyDescent="0.25">
      <c r="A56" s="11">
        <f>'[1]Впишите фамилии!'!J76</f>
        <v>17</v>
      </c>
      <c r="B56" s="12" t="str">
        <f>'[1]Впишите фамилии!'!K76</f>
        <v>к</v>
      </c>
      <c r="C56" s="11" t="str">
        <f>'[1]Впишите фамилии!'!L76</f>
        <v>Өмірзақ Диас</v>
      </c>
      <c r="D56" s="13">
        <v>17</v>
      </c>
      <c r="E56" s="13">
        <v>18</v>
      </c>
      <c r="F56" s="13">
        <v>20</v>
      </c>
      <c r="G56" s="13">
        <v>12</v>
      </c>
      <c r="H56" s="21" t="s">
        <v>12</v>
      </c>
      <c r="I56" s="13">
        <v>6</v>
      </c>
      <c r="J56" s="15">
        <f t="shared" si="3"/>
        <v>73</v>
      </c>
    </row>
    <row r="57" spans="1:10" x14ac:dyDescent="0.25">
      <c r="A57" s="11">
        <f>'[1]Впишите фамилии!'!J77</f>
        <v>18</v>
      </c>
      <c r="B57" s="12" t="str">
        <f>'[1]Впишите фамилии!'!K77</f>
        <v>к</v>
      </c>
      <c r="C57" s="11" t="str">
        <f>'[1]Впишите фамилии!'!L77</f>
        <v>Рахимова Алия</v>
      </c>
      <c r="D57" s="13"/>
      <c r="E57" s="13"/>
      <c r="F57" s="13"/>
      <c r="G57" s="13"/>
      <c r="H57" s="16"/>
      <c r="I57" s="13"/>
      <c r="J57" s="15">
        <f t="shared" si="3"/>
        <v>0</v>
      </c>
    </row>
    <row r="58" spans="1:10" x14ac:dyDescent="0.25">
      <c r="A58" s="11">
        <f>'[1]Впишите фамилии!'!J78</f>
        <v>19</v>
      </c>
      <c r="B58" s="12" t="str">
        <f>'[1]Впишите фамилии!'!K78</f>
        <v>к</v>
      </c>
      <c r="C58" s="11" t="str">
        <f>'[1]Впишите фамилии!'!L78</f>
        <v>Сериков Еламан</v>
      </c>
      <c r="D58" s="24">
        <v>21</v>
      </c>
      <c r="E58" s="24">
        <v>19</v>
      </c>
      <c r="F58" s="24">
        <v>20</v>
      </c>
      <c r="G58" s="24">
        <v>22</v>
      </c>
      <c r="H58" s="25" t="s">
        <v>9</v>
      </c>
      <c r="I58" s="24">
        <v>20</v>
      </c>
      <c r="J58" s="15">
        <f t="shared" si="3"/>
        <v>102</v>
      </c>
    </row>
    <row r="59" spans="1:10" x14ac:dyDescent="0.25">
      <c r="A59" s="11">
        <f>'[1]Впишите фамилии!'!J79</f>
        <v>20</v>
      </c>
      <c r="B59" s="12" t="str">
        <f>'[1]Впишите фамилии!'!K79</f>
        <v>к</v>
      </c>
      <c r="C59" s="11" t="str">
        <f>'[1]Впишите фамилии!'!L79</f>
        <v>Султанов Дияс</v>
      </c>
      <c r="D59" s="24">
        <v>14</v>
      </c>
      <c r="E59" s="24">
        <v>18</v>
      </c>
      <c r="F59" s="24">
        <v>14</v>
      </c>
      <c r="G59" s="24">
        <v>18</v>
      </c>
      <c r="H59" s="25" t="s">
        <v>9</v>
      </c>
      <c r="I59" s="24">
        <v>20</v>
      </c>
      <c r="J59" s="15">
        <f t="shared" si="3"/>
        <v>84</v>
      </c>
    </row>
    <row r="60" spans="1:10" x14ac:dyDescent="0.25">
      <c r="A60" s="11">
        <f>'[1]Впишите фамилии!'!J80</f>
        <v>21</v>
      </c>
      <c r="B60" s="12" t="str">
        <f>'[1]Впишите фамилии!'!K80</f>
        <v>к</v>
      </c>
      <c r="C60" s="11" t="str">
        <f>'[1]Впишите фамилии!'!L80</f>
        <v>Мусабаева Алима</v>
      </c>
      <c r="D60" s="24">
        <v>20</v>
      </c>
      <c r="E60" s="24">
        <v>22</v>
      </c>
      <c r="F60" s="24">
        <v>22</v>
      </c>
      <c r="G60" s="24">
        <v>15</v>
      </c>
      <c r="H60" s="25" t="s">
        <v>14</v>
      </c>
      <c r="I60" s="24">
        <v>16</v>
      </c>
      <c r="J60" s="15">
        <f t="shared" si="3"/>
        <v>95</v>
      </c>
    </row>
    <row r="61" spans="1:10" x14ac:dyDescent="0.25">
      <c r="A61" s="11">
        <f>'[1]Впишите фамилии!'!J81</f>
        <v>22</v>
      </c>
      <c r="B61" s="12" t="str">
        <f>'[1]Впишите фамилии!'!K81</f>
        <v>к</v>
      </c>
      <c r="C61" s="11" t="str">
        <f>'[1]Впишите фамилии!'!L81</f>
        <v>Куспекова Рашида</v>
      </c>
      <c r="D61" s="24">
        <v>18</v>
      </c>
      <c r="E61" s="24">
        <v>20</v>
      </c>
      <c r="F61" s="24">
        <v>16</v>
      </c>
      <c r="G61" s="24">
        <v>5</v>
      </c>
      <c r="H61" s="25" t="s">
        <v>11</v>
      </c>
      <c r="I61" s="24">
        <v>16</v>
      </c>
      <c r="J61" s="15">
        <f t="shared" si="3"/>
        <v>75</v>
      </c>
    </row>
    <row r="62" spans="1:10" x14ac:dyDescent="0.25">
      <c r="A62" s="11">
        <f>'[1]Впишите фамилии!'!J82</f>
        <v>23</v>
      </c>
      <c r="B62" s="12" t="str">
        <f>'[1]Впишите фамилии!'!K82</f>
        <v>к</v>
      </c>
      <c r="C62" s="11" t="str">
        <f>'[1]Впишите фамилии!'!L82</f>
        <v>Нұрғазы Зарина</v>
      </c>
      <c r="D62" s="24">
        <v>20</v>
      </c>
      <c r="E62" s="24">
        <v>19</v>
      </c>
      <c r="F62" s="24">
        <v>22</v>
      </c>
      <c r="G62" s="24">
        <v>14</v>
      </c>
      <c r="H62" s="25" t="s">
        <v>11</v>
      </c>
      <c r="I62" s="24">
        <v>15</v>
      </c>
      <c r="J62" s="15">
        <f t="shared" si="3"/>
        <v>90</v>
      </c>
    </row>
    <row r="63" spans="1:10" x14ac:dyDescent="0.25">
      <c r="A63" s="11">
        <f>'[1]Впишите фамилии!'!J83</f>
        <v>24</v>
      </c>
      <c r="B63" s="12" t="str">
        <f>'[1]Впишите фамилии!'!K83</f>
        <v>к</v>
      </c>
      <c r="C63" s="11" t="str">
        <f>'[1]Впишите фамилии!'!L83</f>
        <v>Шегебаева Жанель</v>
      </c>
      <c r="D63" s="24"/>
      <c r="E63" s="24"/>
      <c r="F63" s="24"/>
      <c r="G63" s="24"/>
      <c r="H63" s="25"/>
      <c r="I63" s="24"/>
      <c r="J63" s="15">
        <f t="shared" si="3"/>
        <v>0</v>
      </c>
    </row>
    <row r="64" spans="1:10" x14ac:dyDescent="0.25">
      <c r="A64" s="17"/>
      <c r="B64" s="26"/>
      <c r="C64" s="22" t="s">
        <v>16</v>
      </c>
      <c r="D64" s="20">
        <f>AVERAGE(D40:D62)</f>
        <v>19.666666666666668</v>
      </c>
      <c r="E64" s="20">
        <f>AVERAGE(E40:E62)</f>
        <v>17.571428571428573</v>
      </c>
      <c r="F64" s="20">
        <f>AVERAGE(F40:F62)</f>
        <v>18.476190476190474</v>
      </c>
      <c r="G64" s="20">
        <f>AVERAGE(G40:G62)</f>
        <v>14.285714285714286</v>
      </c>
      <c r="H64" s="23"/>
      <c r="I64" s="32">
        <f>AVERAGE(I40:I62)</f>
        <v>14.857142857142858</v>
      </c>
      <c r="J64" s="20">
        <f>AVERAGE(J40:J62)</f>
        <v>77.478260869565219</v>
      </c>
    </row>
    <row r="65" spans="1:10" ht="28.5" x14ac:dyDescent="0.25">
      <c r="A65" s="17"/>
      <c r="B65" s="18"/>
      <c r="C65" s="27" t="s">
        <v>19</v>
      </c>
      <c r="D65" s="28">
        <f>AVERAGE(D64+D39+D21)</f>
        <v>53.8</v>
      </c>
      <c r="E65" s="28">
        <f>AVERAGE(E64+E39+E21)</f>
        <v>55.438095238095237</v>
      </c>
      <c r="F65" s="28">
        <f>AVERAGE(F64+F39+F21)</f>
        <v>48.942857142857143</v>
      </c>
      <c r="G65" s="28">
        <f>AVERAGE(G64+G39+G21)</f>
        <v>46.552380952380958</v>
      </c>
      <c r="H65" s="28"/>
      <c r="I65" s="28">
        <f>AVERAGE(I64+I39+I21)</f>
        <v>46.314285714285717</v>
      </c>
      <c r="J65" s="28">
        <f>AVERAGE(J64+J39+J21)</f>
        <v>238.94492753623189</v>
      </c>
    </row>
  </sheetData>
  <protectedRanges>
    <protectedRange password="8DF2" sqref="CI1:CJ1" name="Диапазон1_3_1"/>
    <protectedRange password="8DF2" sqref="J4:J63" name="Диапазон1_1"/>
  </protectedRanges>
  <mergeCells count="3">
    <mergeCell ref="A1:J1"/>
    <mergeCell ref="K1:O1"/>
    <mergeCell ref="H2:I2"/>
  </mergeCells>
  <conditionalFormatting sqref="D4:G20 I4:I20 D22:G38 I22:I38 D40:G63 I40:I63">
    <cfRule type="cellIs" dxfId="2" priority="2" stopIfTrue="1" operator="lessThan">
      <formula>0</formula>
    </cfRule>
    <cfRule type="cellIs" dxfId="1" priority="3" stopIfTrue="1" operator="greaterThan">
      <formula>25</formula>
    </cfRule>
  </conditionalFormatting>
  <conditionalFormatting sqref="J4:J20 J22:J38 J40:J63">
    <cfRule type="cellIs" dxfId="0" priority="4" stopIfTrue="1" operator="greaterThan">
      <formula>125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dcterms:created xsi:type="dcterms:W3CDTF">2015-12-18T08:29:17Z</dcterms:created>
  <dcterms:modified xsi:type="dcterms:W3CDTF">2015-12-18T08:39:50Z</dcterms:modified>
</cp:coreProperties>
</file>